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7\Documents\養成書類\訪問\"/>
    </mc:Choice>
  </mc:AlternateContent>
  <xr:revisionPtr revIDLastSave="0" documentId="8_{B6DB4CBF-1E22-46FC-8124-6020A513DA78}" xr6:coauthVersionLast="47" xr6:coauthVersionMax="47" xr10:uidLastSave="{00000000-0000-0000-0000-000000000000}"/>
  <bookViews>
    <workbookView xWindow="-110" yWindow="-110" windowWidth="19420" windowHeight="10300" xr2:uid="{97A5AD4D-3929-4215-805F-94E6588DED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日本ライトハウス</author>
  </authors>
  <commentList>
    <comment ref="E1" authorId="0" shapeId="0" xr:uid="{29D29BF1-F868-46F2-99DE-C1253A4B4F6F}">
      <text>
        <r>
          <rPr>
            <sz val="9"/>
            <color indexed="81"/>
            <rFont val="ＭＳ Ｐゴシック"/>
            <family val="3"/>
            <charset val="128"/>
          </rPr>
          <t xml:space="preserve">入所時の年齢
</t>
        </r>
      </text>
    </comment>
  </commentList>
</comments>
</file>

<file path=xl/sharedStrings.xml><?xml version="1.0" encoding="utf-8"?>
<sst xmlns="http://schemas.openxmlformats.org/spreadsheetml/2006/main" count="43" uniqueCount="33">
  <si>
    <t>番号</t>
    <rPh sb="0" eb="2">
      <t>ばんごう</t>
    </rPh>
    <phoneticPr fontId="3" type="Hiragana" alignment="center"/>
  </si>
  <si>
    <t>ふりがな</t>
    <phoneticPr fontId="3" type="Hiragana" alignment="center"/>
  </si>
  <si>
    <t>氏名</t>
    <rPh sb="0" eb="2">
      <t>しめい</t>
    </rPh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</si>
  <si>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</si>
  <si>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年齢</t>
    <rPh sb="0" eb="2">
      <t>ネンレイ</t>
    </rPh>
    <phoneticPr fontId="3"/>
  </si>
  <si>
    <t>入所日</t>
    <rPh sb="0" eb="2">
      <t>ニュウショ</t>
    </rPh>
    <rPh sb="2" eb="3">
      <t>ビ</t>
    </rPh>
    <phoneticPr fontId="3"/>
  </si>
  <si>
    <t>退所日</t>
    <rPh sb="0" eb="2">
      <t>タイショ</t>
    </rPh>
    <rPh sb="2" eb="3">
      <t>ビ</t>
    </rPh>
    <phoneticPr fontId="3"/>
  </si>
  <si>
    <t>備考２</t>
    <rPh sb="0" eb="2">
      <t>びこう</t>
    </rPh>
    <phoneticPr fontId="3" type="Hiragana" alignment="center"/>
  </si>
  <si>
    <t>利用状態</t>
    <rPh sb="0" eb="2">
      <t>りよう</t>
    </rPh>
    <rPh sb="2" eb="4">
      <t>じょうたい</t>
    </rPh>
    <phoneticPr fontId="3" type="Hiragana" alignment="center"/>
  </si>
  <si>
    <t>新規</t>
    <rPh sb="0" eb="2">
      <t>しんき</t>
    </rPh>
    <phoneticPr fontId="3" type="Hiragana" alignment="center"/>
  </si>
  <si>
    <t>残留</t>
    <rPh sb="0" eb="2">
      <t>ざんりゅう</t>
    </rPh>
    <phoneticPr fontId="3" type="Hiragana" alignment="center"/>
  </si>
  <si>
    <t>年度開始日</t>
    <rPh sb="0" eb="2">
      <t>ねんど</t>
    </rPh>
    <rPh sb="2" eb="5">
      <t>かいしび</t>
    </rPh>
    <phoneticPr fontId="3" type="Hiragana" alignment="center"/>
  </si>
  <si>
    <t>年度終了日</t>
    <rPh sb="0" eb="2">
      <t>ねんど</t>
    </rPh>
    <rPh sb="2" eb="5">
      <t>しゅうりょうび</t>
    </rPh>
    <phoneticPr fontId="3" type="Hiragana" alignment="center"/>
  </si>
  <si>
    <t>やまざき</t>
    <phoneticPr fontId="2"/>
  </si>
  <si>
    <t>山崎</t>
    <phoneticPr fontId="2"/>
  </si>
  <si>
    <t>まつかわ</t>
    <phoneticPr fontId="2"/>
  </si>
  <si>
    <t>松川</t>
    <phoneticPr fontId="2"/>
  </si>
  <si>
    <t>いとう</t>
    <phoneticPr fontId="2"/>
  </si>
  <si>
    <t>伊藤</t>
    <phoneticPr fontId="2"/>
  </si>
  <si>
    <t>たかはし</t>
    <phoneticPr fontId="2"/>
  </si>
  <si>
    <t>高橋</t>
    <phoneticPr fontId="2"/>
  </si>
  <si>
    <t>つじむら</t>
    <phoneticPr fontId="2"/>
  </si>
  <si>
    <t>辻村</t>
    <phoneticPr fontId="2"/>
  </si>
  <si>
    <t>うちだ</t>
    <phoneticPr fontId="2"/>
  </si>
  <si>
    <t>内田</t>
    <phoneticPr fontId="2"/>
  </si>
  <si>
    <t>こにし</t>
    <phoneticPr fontId="2"/>
  </si>
  <si>
    <t>小西</t>
    <phoneticPr fontId="2"/>
  </si>
  <si>
    <t>おおにし</t>
    <phoneticPr fontId="2"/>
  </si>
  <si>
    <t>大西</t>
    <phoneticPr fontId="2"/>
  </si>
  <si>
    <t>やまもと</t>
    <phoneticPr fontId="2"/>
  </si>
  <si>
    <t>山本</t>
    <phoneticPr fontId="3" type="Hiragana" alignment="center"/>
  </si>
  <si>
    <t>やまと</t>
    <phoneticPr fontId="2"/>
  </si>
  <si>
    <t>山戸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</si>
</sst>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57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176" fontId="1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76" fontId="1" fillId="0" borderId="0" xfId="0" applyNumberFormat="1" applyFont="1" applyAlignment="1" applyProtection="1">
      <alignment horizontal="center"/>
      <protection locked="0"/>
    </xf>
    <xf numFmtId="57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14" fontId="1" fillId="4" borderId="0" xfId="0" applyNumberFormat="1" applyFont="1" applyFill="1" applyAlignment="1" applyProtection="1">
      <alignment horizontal="center"/>
      <protection locked="0"/>
    </xf>
    <xf numFmtId="176" fontId="4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57" fontId="1" fillId="2" borderId="0" xfId="0" applyNumberFormat="1" applyFont="1" applyFill="1" applyAlignment="1">
      <alignment horizontal="center"/>
    </xf>
    <xf numFmtId="176" fontId="1" fillId="2" borderId="0" xfId="0" applyNumberFormat="1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716A-9865-44AE-BCA1-96097A5E132E}">
  <dimension ref="A1:I17"/>
  <sheetViews>
    <sheetView tabSelected="1" workbookViewId="0">
      <selection activeCell="C1" sqref="C1"/>
    </sheetView>
  </sheetViews>
  <sheetFormatPr defaultRowHeight="18" x14ac:dyDescent="0.55000000000000004"/>
  <sheetData>
    <row r="1" spans="1:9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</row>
    <row r="2" spans="1:9" x14ac:dyDescent="0.2">
      <c r="A2" s="8" t="s">
        <v>0</v>
      </c>
      <c r="B2" s="8"/>
      <c r="C2" s="8"/>
      <c r="D2" s="9"/>
      <c r="E2" s="10"/>
      <c r="F2" s="11"/>
      <c r="G2" s="11"/>
      <c r="H2" s="12"/>
      <c r="I2" s="13" t="s">
        <v>9</v>
      </c>
    </row>
    <row r="3" spans="1:9" x14ac:dyDescent="0.2">
      <c r="A3" s="12"/>
      <c r="B3" s="12"/>
      <c r="C3" s="12"/>
      <c r="D3" s="14"/>
      <c r="E3" s="14"/>
      <c r="F3" s="15"/>
      <c r="G3" s="15"/>
      <c r="H3" s="12"/>
      <c r="I3" s="12" t="s">
        <v>10</v>
      </c>
    </row>
    <row r="4" spans="1:9" x14ac:dyDescent="0.2">
      <c r="A4" s="12"/>
      <c r="B4" s="12"/>
      <c r="C4" s="12"/>
      <c r="D4" s="14"/>
      <c r="E4" s="14"/>
      <c r="F4" s="15"/>
      <c r="G4" s="15"/>
      <c r="H4" s="18" t="s">
        <v>11</v>
      </c>
      <c r="I4" s="19">
        <v>38443</v>
      </c>
    </row>
    <row r="5" spans="1:9" x14ac:dyDescent="0.2">
      <c r="A5" s="12"/>
      <c r="B5" s="12"/>
      <c r="C5" s="12"/>
      <c r="D5" s="14"/>
      <c r="E5" s="14"/>
      <c r="F5" s="20"/>
      <c r="G5" s="20"/>
      <c r="H5" s="18" t="s">
        <v>12</v>
      </c>
      <c r="I5" s="19">
        <v>38807</v>
      </c>
    </row>
    <row r="6" spans="1:9" x14ac:dyDescent="0.2">
      <c r="A6" s="12"/>
      <c r="B6" s="12"/>
      <c r="C6" s="12"/>
      <c r="D6" s="14"/>
      <c r="E6" s="14"/>
      <c r="F6" s="20"/>
      <c r="G6" s="20"/>
      <c r="H6" s="12"/>
      <c r="I6" s="12"/>
    </row>
    <row r="7" spans="1:9" x14ac:dyDescent="0.2">
      <c r="A7" s="21" t="s">
        <v>0</v>
      </c>
      <c r="B7" s="21" t="s">
        <v>1</v>
      </c>
      <c r="C7" s="21" t="s">
        <v>2</v>
      </c>
      <c r="D7" s="22" t="s">
        <v>3</v>
      </c>
      <c r="E7" s="21" t="s">
        <v>4</v>
      </c>
      <c r="F7" s="23" t="s">
        <v>5</v>
      </c>
      <c r="G7" s="23" t="s">
        <v>6</v>
      </c>
      <c r="H7" s="6" t="s">
        <v>7</v>
      </c>
      <c r="I7" s="6" t="s">
        <v>8</v>
      </c>
    </row>
    <row r="8" spans="1:9" x14ac:dyDescent="0.55000000000000004">
      <c r="A8" s="12">
        <v>1</v>
      </c>
      <c r="B8" s="12" t="s">
        <v>13</v>
      </c>
      <c r="C8" s="12" t="s">
        <v>14</v>
      </c>
      <c r="D8" s="16">
        <v>13779</v>
      </c>
      <c r="E8" s="24">
        <f>IF(D8="","",DATEDIF(D8,F$8:F$65537,"y"))</f>
        <v>67</v>
      </c>
      <c r="F8" s="15">
        <v>38273</v>
      </c>
      <c r="G8" s="15">
        <v>39172</v>
      </c>
      <c r="H8" s="17"/>
      <c r="I8" s="17" t="str">
        <f>IF(OR($I$4="",$I$5=""),"",IF(AND(F8&gt;$I$5,G8=""),"",IF(AND(F8&gt;=$I$4,G8=""),"新規",IF(AND(F8&lt;$I$4,G8=""),"残留",IF(AND(F8&lt;$I$4,G8&gt;=$I$4),"残留",IF(AND(F8&gt;=$I$4,F8&lt;=$I$5),"新規",""))))))</f>
        <v>残留</v>
      </c>
    </row>
    <row r="9" spans="1:9" x14ac:dyDescent="0.55000000000000004">
      <c r="A9" s="12">
        <v>2</v>
      </c>
      <c r="B9" s="12" t="s">
        <v>15</v>
      </c>
      <c r="C9" s="12" t="s">
        <v>16</v>
      </c>
      <c r="D9" s="16">
        <v>19280</v>
      </c>
      <c r="E9" s="24">
        <f>IF(D9="","",DATEDIF(D9,F$8:F$65537,"y"))</f>
        <v>52</v>
      </c>
      <c r="F9" s="15">
        <v>38273</v>
      </c>
      <c r="G9" s="15">
        <v>39172</v>
      </c>
      <c r="H9" s="17"/>
      <c r="I9" s="17" t="str">
        <f>IF(OR($I$4="",$I$5=""),"",IF(AND(F9&gt;$I$5,G9=""),"",IF(AND(F9&gt;=$I$4,G9=""),"新規",IF(AND(F9&lt;$I$4,G9=""),"残留",IF(AND(F9&lt;$I$4,G9&gt;=$I$4),"残留",IF(AND(F9&gt;=$I$4,F9&lt;=$I$5),"新規",""))))))</f>
        <v>残留</v>
      </c>
    </row>
    <row r="10" spans="1:9" x14ac:dyDescent="0.55000000000000004">
      <c r="A10" s="12">
        <v>3</v>
      </c>
      <c r="B10" s="12" t="s">
        <v>17</v>
      </c>
      <c r="C10" s="12" t="s">
        <v>18</v>
      </c>
      <c r="D10" s="16">
        <v>19280</v>
      </c>
      <c r="E10" s="24">
        <f>IF(D10="","",DATEDIF(D10,F$8:F$65537,"y"))</f>
        <v>67</v>
      </c>
      <c r="F10" s="15">
        <v>43822</v>
      </c>
      <c r="G10" s="15">
        <v>44286</v>
      </c>
      <c r="H10" s="17"/>
      <c r="I10" s="17" t="str">
        <f>IF(OR($I$4="",$I$5=""),"",IF(AND(F10&gt;$I$5,G10=""),"",IF(AND(F10&gt;=$I$4,G10=""),"新規",IF(AND(F10&lt;$I$4,G10=""),"残留",IF(AND(F10&lt;$I$4,G10&gt;=$I$4),"残留",IF(AND(F10&gt;=$I$4,F10&lt;=$I$5),"新規",""))))))</f>
        <v/>
      </c>
    </row>
    <row r="11" spans="1:9" x14ac:dyDescent="0.55000000000000004">
      <c r="A11" s="12">
        <v>4</v>
      </c>
      <c r="B11" s="12" t="s">
        <v>19</v>
      </c>
      <c r="C11" s="12" t="s">
        <v>20</v>
      </c>
      <c r="D11" s="16">
        <v>10844</v>
      </c>
      <c r="E11" s="24">
        <f>IF(D11="","",DATEDIF(D11,F$8:F$65537,"y"))</f>
        <v>74</v>
      </c>
      <c r="F11" s="15">
        <v>38178</v>
      </c>
      <c r="G11" s="15">
        <v>42460</v>
      </c>
      <c r="H11" s="17"/>
      <c r="I11" s="17" t="str">
        <f>IF(OR($I$4="",$I$5=""),"",IF(AND(F11&gt;$I$5,G11=""),"",IF(AND(F11&gt;=$I$4,G11=""),"新規",IF(AND(F11&lt;$I$4,G11=""),"残留",IF(AND(F11&lt;$I$4,G11&gt;=$I$4),"残留",IF(AND(F11&gt;=$I$4,F11&lt;=$I$5),"新規",""))))))</f>
        <v>残留</v>
      </c>
    </row>
    <row r="12" spans="1:9" x14ac:dyDescent="0.55000000000000004">
      <c r="A12" s="12">
        <v>5</v>
      </c>
      <c r="B12" s="12" t="s">
        <v>21</v>
      </c>
      <c r="C12" s="12" t="s">
        <v>22</v>
      </c>
      <c r="D12" s="16">
        <v>18397</v>
      </c>
      <c r="E12" s="24">
        <f>IF(D12="","",DATEDIF(D12,F$8:F$65537,"y"))</f>
        <v>54</v>
      </c>
      <c r="F12" s="15">
        <v>38441</v>
      </c>
      <c r="G12" s="15">
        <v>39057</v>
      </c>
      <c r="H12" s="17"/>
      <c r="I12" s="17" t="str">
        <f>IF(OR($I$4="",$I$5=""),"",IF(AND(F12&gt;$I$5,G12=""),"",IF(AND(F12&gt;=$I$4,G12=""),"新規",IF(AND(F12&lt;$I$4,G12=""),"残留",IF(AND(F12&lt;$I$4,G12&gt;=$I$4),"残留",IF(AND(F12&gt;=$I$4,F12&lt;=$I$5),"新規",""))))))</f>
        <v>残留</v>
      </c>
    </row>
    <row r="13" spans="1:9" x14ac:dyDescent="0.55000000000000004">
      <c r="A13" s="12">
        <v>6</v>
      </c>
      <c r="B13" s="12" t="s">
        <v>23</v>
      </c>
      <c r="C13" s="12" t="s">
        <v>24</v>
      </c>
      <c r="D13" s="16">
        <v>12916</v>
      </c>
      <c r="E13" s="24">
        <f>IF(D13="","",DATEDIF(D13,F$8:F$65537,"y"))</f>
        <v>69</v>
      </c>
      <c r="F13" s="15">
        <v>38481</v>
      </c>
      <c r="G13" s="15">
        <v>38838</v>
      </c>
      <c r="H13" s="17"/>
      <c r="I13" s="17" t="str">
        <f>IF(OR($I$4="",$I$5=""),"",IF(AND(F13&gt;$I$5,G13=""),"",IF(AND(F13&gt;=$I$4,G13=""),"新規",IF(AND(F13&lt;$I$4,G13=""),"残留",IF(AND(F13&lt;$I$4,G13&gt;=$I$4),"残留",IF(AND(F13&gt;=$I$4,F13&lt;=$I$5),"新規",""))))))</f>
        <v>新規</v>
      </c>
    </row>
    <row r="14" spans="1:9" x14ac:dyDescent="0.55000000000000004">
      <c r="A14" s="12">
        <v>7</v>
      </c>
      <c r="B14" s="12" t="s">
        <v>25</v>
      </c>
      <c r="C14" s="12" t="s">
        <v>26</v>
      </c>
      <c r="D14" s="16">
        <v>12737</v>
      </c>
      <c r="E14" s="24">
        <f>IF(D14="","",DATEDIF(D14,F$8:F$65537,"y"))</f>
        <v>70</v>
      </c>
      <c r="F14" s="15">
        <v>38443</v>
      </c>
      <c r="G14" s="15"/>
      <c r="H14" s="17"/>
      <c r="I14" s="17" t="str">
        <f>IF(OR($I$4="",$I$5=""),"",IF(AND(F14&gt;$I$5,G14=""),"",IF(AND(F14&gt;=$I$4,G14=""),"新規",IF(AND(F14&lt;$I$4,G14=""),"残留",IF(AND(F14&lt;$I$4,G14&gt;=$I$4),"残留",IF(AND(F14&gt;=$I$4,F14&lt;=$I$5),"新規",""))))))</f>
        <v>新規</v>
      </c>
    </row>
    <row r="15" spans="1:9" x14ac:dyDescent="0.55000000000000004">
      <c r="A15" s="12">
        <v>8</v>
      </c>
      <c r="B15" s="12" t="s">
        <v>27</v>
      </c>
      <c r="C15" s="12" t="s">
        <v>28</v>
      </c>
      <c r="D15" s="16">
        <v>16933</v>
      </c>
      <c r="E15" s="24">
        <f>IF(D15="","",DATEDIF(D15,F$8:F$65537,"y"))</f>
        <v>62</v>
      </c>
      <c r="F15" s="15">
        <v>39827</v>
      </c>
      <c r="G15" s="15"/>
      <c r="H15" s="17"/>
      <c r="I15" s="17" t="str">
        <f>IF(OR($I$4="",$I$5=""),"",IF(AND(F15&gt;$I$5,G15=""),"",IF(AND(F15&gt;=$I$4,G15=""),"新規",IF(AND(F15&lt;$I$4,G15=""),"残留",IF(AND(F15&lt;$I$4,G15&gt;=$I$4),"残留",IF(AND(F15&gt;=$I$4,F15&lt;=$I$5),"新規",""))))))</f>
        <v/>
      </c>
    </row>
    <row r="16" spans="1:9" x14ac:dyDescent="0.55000000000000004">
      <c r="A16" s="12">
        <v>9</v>
      </c>
      <c r="B16" s="12" t="s">
        <v>29</v>
      </c>
      <c r="C16" s="12" t="s">
        <v>30</v>
      </c>
      <c r="D16" s="16">
        <v>17958</v>
      </c>
      <c r="E16" s="24">
        <f>IF(D16="","",DATEDIF(D16,F$8:F$65537,"y"))</f>
        <v>55</v>
      </c>
      <c r="F16" s="15">
        <v>38138</v>
      </c>
      <c r="G16" s="15">
        <v>40268</v>
      </c>
      <c r="H16" s="17"/>
      <c r="I16" s="17" t="str">
        <f>IF(OR($I$4="",$I$5=""),"",IF(AND(F16&gt;$I$5,G16=""),"",IF(AND(F16&gt;=$I$4,G16=""),"新規",IF(AND(F16&lt;$I$4,G16=""),"残留",IF(AND(F16&lt;$I$4,G16&gt;=$I$4),"残留",IF(AND(F16&gt;=$I$4,F16&lt;=$I$5),"新規",""))))))</f>
        <v>残留</v>
      </c>
    </row>
    <row r="17" spans="1:9" x14ac:dyDescent="0.55000000000000004">
      <c r="A17" s="12">
        <v>10</v>
      </c>
      <c r="B17" s="12" t="s">
        <v>31</v>
      </c>
      <c r="C17" s="12" t="s">
        <v>32</v>
      </c>
      <c r="D17" s="16">
        <v>18275</v>
      </c>
      <c r="E17" s="24">
        <f>IF(D17="","",DATEDIF(D17,F$8:F$65537,"y"))</f>
        <v>54</v>
      </c>
      <c r="F17" s="15">
        <v>38223</v>
      </c>
      <c r="G17" s="15">
        <v>38692</v>
      </c>
      <c r="H17" s="17"/>
      <c r="I17" s="17" t="str">
        <f>IF(OR($I$4="",$I$5=""),"",IF(AND(F17&gt;$I$5,G17=""),"",IF(AND(F17&gt;=$I$4,G17=""),"新規",IF(AND(F17&lt;$I$4,G17=""),"残留",IF(AND(F17&lt;$I$4,G17&gt;=$I$4),"残留",IF(AND(F17&gt;=$I$4,F17&lt;=$I$5),"新規",""))))))</f>
        <v>残留</v>
      </c>
    </row>
  </sheetData>
  <phoneticPr fontId="2"/>
  <dataValidations count="2">
    <dataValidation imeMode="hiragana" allowBlank="1" showInputMessage="1" showErrorMessage="1" sqref="C1 C7:C15" xr:uid="{F0897C6F-4C7F-43C8-882C-6B8E2D55A63D}"/>
    <dataValidation imeMode="off" allowBlank="1" showInputMessage="1" showErrorMessage="1" sqref="D7:E7 D1:G1 F7:G15 D8:D15 F17:G17" xr:uid="{1D89FB0A-6C40-41B8-8BFC-BDBCA1F48BAE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正明 田邉</dc:creator>
  <cp:lastModifiedBy>正明 田邉</cp:lastModifiedBy>
  <dcterms:created xsi:type="dcterms:W3CDTF">2025-03-17T03:16:17Z</dcterms:created>
  <dcterms:modified xsi:type="dcterms:W3CDTF">2025-03-17T03:30:15Z</dcterms:modified>
</cp:coreProperties>
</file>